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-cентябрь\На сайт размещено 03.09.2025\"/>
    </mc:Choice>
  </mc:AlternateContent>
  <bookViews>
    <workbookView xWindow="0" yWindow="0" windowWidth="14280" windowHeight="11760"/>
  </bookViews>
  <sheets>
    <sheet name="приложение №4" sheetId="1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'[2]приложение №3'!#REF!</definedName>
    <definedName name="Z_AF23204C_253F_4CB4_B2B0_513D6962C84F_.wvu.Cols" localSheetId="0" hidden="1">'приложение №4'!$A:$A</definedName>
    <definedName name="Z_AF23204C_253F_4CB4_B2B0_513D6962C84F_.wvu.Rows" localSheetId="0" hidden="1">'[2]приложение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[3]доходы!#REF!</definedName>
    <definedName name="ссс">[3]доходы!#REF!</definedName>
  </definedNames>
  <calcPr calcId="152511"/>
</workbook>
</file>

<file path=xl/calcChain.xml><?xml version="1.0" encoding="utf-8"?>
<calcChain xmlns="http://schemas.openxmlformats.org/spreadsheetml/2006/main">
  <c r="H12" i="1" l="1"/>
  <c r="G11" i="1"/>
  <c r="D11" i="1"/>
  <c r="H13" i="1" l="1"/>
  <c r="H11" i="1" s="1"/>
  <c r="E13" i="1"/>
  <c r="E12" i="1"/>
  <c r="E11" i="1" s="1"/>
  <c r="H10" i="1"/>
  <c r="E10" i="1"/>
  <c r="F9" i="1"/>
  <c r="E9" i="1" s="1"/>
  <c r="D9" i="1"/>
  <c r="E8" i="1"/>
  <c r="I7" i="1"/>
  <c r="G7" i="1"/>
  <c r="F7" i="1"/>
  <c r="D7" i="1"/>
  <c r="D6" i="1" s="1"/>
  <c r="I6" i="1"/>
  <c r="I4" i="1" s="1"/>
  <c r="G6" i="1"/>
  <c r="G4" i="1" s="1"/>
  <c r="F6" i="1"/>
  <c r="F4" i="1" s="1"/>
  <c r="D4" i="1" l="1"/>
  <c r="E6" i="1"/>
  <c r="E4" i="1"/>
  <c r="H4" i="1"/>
  <c r="E7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<sst xmlns="http://schemas.openxmlformats.org/spreadsheetml/2006/main" count="26" uniqueCount="26">
  <si>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</si>
  <si>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</si>
  <si>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>Поправки, вносимые в бюджет, в рублях           (гр.5-гр.3)</t>
  </si>
  <si>
    <t>Бюджет на 2026 год, с учетом поправок, в рублях</t>
  </si>
  <si>
    <t>Поправки, вносимые в бюджет, в рублях           (гр.8-гр.6)</t>
  </si>
  <si>
    <t>Бюджет на 2027 год, с учетом поправок, в рублях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</si>
  <si>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</si>
  <si>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</si>
  <si>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</si>
  <si>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</si>
  <si>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</si>
  <si>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</si>
  <si>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</si>
  <si>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</si>
  <si>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</si>
  <si>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</si>
  <si>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</si>
  <si>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</si>
  <si>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</si>
  <si>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</si>
  <si>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</si>
  <si>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</si>
  <si>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</si>
  <si>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</si>
  <si>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Утвержденный план от 25.06.2025            №800-VII                                (в рублях)</t>
  </si>
  <si>
    <t>Утвержденный план от 25.06.2025  №800-VII       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</si>
</sst>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b/>
      <sz val="14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5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5" fillId="12" borderId="0" applyNumberFormat="0" applyBorder="0" applyProtection="0"/>
    <xf numFmtId="0" fontId="16" fillId="0" borderId="0" applyNumberFormat="0" applyFill="0" applyBorder="0" applyProtection="0"/>
    <xf numFmtId="0" fontId="13" fillId="13" borderId="8" applyNumberFormat="0" applyFont="0" applyProtection="0"/>
    <xf numFmtId="0" fontId="17" fillId="0" borderId="9" applyNumberFormat="0" applyFill="0" applyProtection="0"/>
    <xf numFmtId="0" fontId="18" fillId="0" borderId="0" applyNumberFormat="0" applyFill="0" applyBorder="0" applyProtection="0"/>
    <xf numFmtId="164" fontId="14" fillId="0" borderId="0" applyFont="0" applyFill="0" applyBorder="0" applyProtection="0"/>
    <xf numFmtId="164" fontId="14" fillId="0" borderId="0" applyFont="0" applyFill="0" applyBorder="0" applyProtection="0"/>
    <xf numFmtId="0" fontId="19" fillId="14" borderId="0" applyNumberFormat="0" applyBorder="0" applyProtection="0"/>
  </cellStyleXfs>
  <cellXfs count="25">
    <xf numFmtId="0" fontId="0" fillId="0" borderId="0" xfId="0"/>
    <xf numFmtId="0" fontId="20" fillId="0" borderId="0" xfId="0" applyFont="1"/>
    <xf numFmtId="0" fontId="20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top" wrapText="1"/>
    </xf>
    <xf numFmtId="0" fontId="20" fillId="0" borderId="12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0" fillId="0" borderId="0" xfId="0"/>
    <xf numFmtId="0" fontId="21" fillId="0" borderId="11" xfId="0" applyFont="1" applyBorder="1" applyAlignment="1">
      <alignment vertical="top" wrapText="1"/>
    </xf>
    <xf numFmtId="0" fontId="21" fillId="0" borderId="11" xfId="0" applyFont="1" applyBorder="1" applyAlignment="1">
      <alignment wrapText="1"/>
    </xf>
    <xf numFmtId="4" fontId="21" fillId="0" borderId="10" xfId="21" applyNumberFormat="1" applyFont="1" applyBorder="1" applyAlignment="1">
      <alignment horizontal="right" wrapText="1"/>
    </xf>
    <xf numFmtId="3" fontId="21" fillId="0" borderId="10" xfId="21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right" wrapText="1"/>
    </xf>
    <xf numFmtId="0" fontId="20" fillId="0" borderId="10" xfId="21" applyFont="1" applyBorder="1" applyAlignment="1">
      <alignment horizontal="right" wrapText="1"/>
    </xf>
    <xf numFmtId="3" fontId="20" fillId="0" borderId="10" xfId="21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justify" vertical="center" wrapText="1"/>
    </xf>
    <xf numFmtId="0" fontId="20" fillId="0" borderId="10" xfId="0" applyFont="1" applyBorder="1" applyAlignment="1">
      <alignment horizontal="center" wrapText="1"/>
    </xf>
    <xf numFmtId="3" fontId="20" fillId="0" borderId="10" xfId="0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left" vertical="top" wrapText="1"/>
    </xf>
    <xf numFmtId="4" fontId="20" fillId="0" borderId="0" xfId="0" applyNumberFormat="1" applyFont="1" applyAlignment="1">
      <alignment horizontal="right" wrapText="1"/>
    </xf>
    <xf numFmtId="3" fontId="20" fillId="0" borderId="13" xfId="0" applyNumberFormat="1" applyFont="1" applyBorder="1" applyAlignment="1">
      <alignment horizontal="right" wrapText="1"/>
    </xf>
    <xf numFmtId="3" fontId="20" fillId="0" borderId="0" xfId="0" applyNumberFormat="1" applyFont="1" applyAlignment="1">
      <alignment horizontal="right" wrapText="1"/>
    </xf>
    <xf numFmtId="3" fontId="0" fillId="0" borderId="0" xfId="0" applyNumberFormat="1"/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Обычный 9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&#1086;&#1078;&#1077;&#1085;&#1080;&#1077;%20&#8470;3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3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topLeftCell="C1" zoomScale="75" workbookViewId="0">
      <selection activeCell="G20" sqref="G20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1.85546875" customWidth="1"/>
    <col min="5" max="5" width="18.28515625" customWidth="1"/>
    <col min="6" max="6" width="20.85546875" customWidth="1"/>
    <col min="7" max="7" width="19.5703125" customWidth="1"/>
    <col min="8" max="8" width="20.28515625" customWidth="1"/>
    <col min="9" max="9" width="19.7109375" customWidth="1"/>
    <col min="13" max="13" width="27.140625" bestFit="1" customWidth="1"/>
  </cols>
  <sheetData>
    <row r="2" spans="1:9" ht="108" customHeight="1" x14ac:dyDescent="0.3">
      <c r="A2" s="1"/>
      <c r="B2" s="2" t="s">
        <v>0</v>
      </c>
      <c r="C2" s="2" t="s">
        <v>1</v>
      </c>
      <c r="D2" s="3" t="s">
        <v>24</v>
      </c>
      <c r="E2" s="4" t="s">
        <v>2</v>
      </c>
      <c r="F2" s="4" t="s">
        <v>3</v>
      </c>
      <c r="G2" s="3" t="s">
        <v>25</v>
      </c>
      <c r="H2" s="4" t="s">
        <v>4</v>
      </c>
      <c r="I2" s="4" t="s">
        <v>5</v>
      </c>
    </row>
    <row r="3" spans="1:9" ht="18.75" x14ac:dyDescent="0.3">
      <c r="A3" s="1"/>
      <c r="B3" s="5">
        <v>1</v>
      </c>
      <c r="C3" s="5">
        <v>2</v>
      </c>
      <c r="D3" s="6"/>
      <c r="E3" s="7">
        <v>4</v>
      </c>
      <c r="F3" s="7">
        <v>5</v>
      </c>
      <c r="G3" s="6"/>
      <c r="H3" s="2">
        <v>7</v>
      </c>
      <c r="I3" s="2">
        <v>8</v>
      </c>
    </row>
    <row r="4" spans="1:9" s="8" customFormat="1" ht="39" customHeight="1" x14ac:dyDescent="0.3">
      <c r="A4" s="1"/>
      <c r="B4" s="9" t="s">
        <v>6</v>
      </c>
      <c r="C4" s="10"/>
      <c r="D4" s="11">
        <f>D6+D11</f>
        <v>645780627</v>
      </c>
      <c r="E4" s="12">
        <f>F4-D4</f>
        <v>74980852</v>
      </c>
      <c r="F4" s="11">
        <f>F6+F11</f>
        <v>720761479</v>
      </c>
      <c r="G4" s="11">
        <f>G6+G11</f>
        <v>537613490</v>
      </c>
      <c r="H4" s="12">
        <f>I4-G4</f>
        <v>-2178912</v>
      </c>
      <c r="I4" s="11">
        <f>I6+I11</f>
        <v>535434578</v>
      </c>
    </row>
    <row r="5" spans="1:9" s="8" customFormat="1" ht="18.75" x14ac:dyDescent="0.3">
      <c r="A5" s="1"/>
      <c r="B5" s="13" t="s">
        <v>7</v>
      </c>
      <c r="C5" s="14"/>
      <c r="D5" s="15"/>
      <c r="E5" s="12"/>
      <c r="F5" s="15"/>
      <c r="G5" s="15"/>
      <c r="H5" s="16"/>
      <c r="I5" s="15"/>
    </row>
    <row r="6" spans="1:9" s="8" customFormat="1" ht="37.5" x14ac:dyDescent="0.3">
      <c r="A6" s="1"/>
      <c r="B6" s="17" t="s">
        <v>8</v>
      </c>
      <c r="C6" s="18" t="s">
        <v>9</v>
      </c>
      <c r="D6" s="16">
        <f>D7-D10</f>
        <v>0</v>
      </c>
      <c r="E6" s="16">
        <f t="shared" ref="E6:E13" si="0">F6-D6</f>
        <v>0</v>
      </c>
      <c r="F6" s="16">
        <f>F7-F10</f>
        <v>0</v>
      </c>
      <c r="G6" s="16">
        <f>G7-G10</f>
        <v>110519883</v>
      </c>
      <c r="H6" s="16"/>
      <c r="I6" s="16">
        <f>I7-I10</f>
        <v>110519883</v>
      </c>
    </row>
    <row r="7" spans="1:9" s="8" customFormat="1" ht="37.5" x14ac:dyDescent="0.3">
      <c r="A7" s="1"/>
      <c r="B7" s="17" t="s">
        <v>10</v>
      </c>
      <c r="C7" s="18" t="s">
        <v>11</v>
      </c>
      <c r="D7" s="16">
        <f>D8</f>
        <v>0</v>
      </c>
      <c r="E7" s="16">
        <f t="shared" si="0"/>
        <v>0</v>
      </c>
      <c r="F7" s="16">
        <f>F8</f>
        <v>0</v>
      </c>
      <c r="G7" s="16">
        <f>G8</f>
        <v>110519883</v>
      </c>
      <c r="H7" s="16"/>
      <c r="I7" s="16">
        <f>I8</f>
        <v>110519883</v>
      </c>
    </row>
    <row r="8" spans="1:9" s="8" customFormat="1" ht="56.25" x14ac:dyDescent="0.3">
      <c r="A8" s="1"/>
      <c r="B8" s="17" t="s">
        <v>12</v>
      </c>
      <c r="C8" s="18" t="s">
        <v>13</v>
      </c>
      <c r="D8" s="16"/>
      <c r="E8" s="16">
        <f t="shared" si="0"/>
        <v>0</v>
      </c>
      <c r="F8" s="16"/>
      <c r="G8" s="19">
        <v>110519883</v>
      </c>
      <c r="H8" s="16"/>
      <c r="I8" s="19">
        <v>110519883</v>
      </c>
    </row>
    <row r="9" spans="1:9" s="8" customFormat="1" ht="43.5" customHeight="1" x14ac:dyDescent="0.3">
      <c r="A9" s="1"/>
      <c r="B9" s="13" t="s">
        <v>14</v>
      </c>
      <c r="C9" s="18" t="s">
        <v>15</v>
      </c>
      <c r="D9" s="19">
        <f>-D10</f>
        <v>0</v>
      </c>
      <c r="E9" s="16">
        <f t="shared" si="0"/>
        <v>0</v>
      </c>
      <c r="F9" s="19">
        <f>-F10</f>
        <v>0</v>
      </c>
      <c r="G9" s="16"/>
      <c r="H9" s="16"/>
      <c r="I9" s="16"/>
    </row>
    <row r="10" spans="1:9" s="8" customFormat="1" ht="56.25" x14ac:dyDescent="0.3">
      <c r="A10" s="1"/>
      <c r="B10" s="13" t="s">
        <v>16</v>
      </c>
      <c r="C10" s="18" t="s">
        <v>17</v>
      </c>
      <c r="D10" s="19"/>
      <c r="E10" s="16">
        <f t="shared" si="0"/>
        <v>0</v>
      </c>
      <c r="F10" s="19"/>
      <c r="G10" s="19"/>
      <c r="H10" s="16">
        <f>I10-G10</f>
        <v>0</v>
      </c>
      <c r="I10" s="19"/>
    </row>
    <row r="11" spans="1:9" s="8" customFormat="1" ht="48.75" customHeight="1" x14ac:dyDescent="0.3">
      <c r="A11" s="1"/>
      <c r="B11" s="20" t="s">
        <v>18</v>
      </c>
      <c r="C11" s="18" t="s">
        <v>19</v>
      </c>
      <c r="D11" s="21">
        <f>D13-D12</f>
        <v>645780627</v>
      </c>
      <c r="E11" s="19">
        <f t="shared" ref="E11:H11" si="1">E13-E12</f>
        <v>74980852</v>
      </c>
      <c r="F11" s="19">
        <v>720761479</v>
      </c>
      <c r="G11" s="21">
        <f>G13-G12</f>
        <v>427093607</v>
      </c>
      <c r="H11" s="19">
        <f t="shared" si="1"/>
        <v>-2178912</v>
      </c>
      <c r="I11" s="19">
        <v>424914695</v>
      </c>
    </row>
    <row r="12" spans="1:9" s="8" customFormat="1" ht="42.75" customHeight="1" x14ac:dyDescent="0.3">
      <c r="A12" s="1"/>
      <c r="B12" s="20" t="s">
        <v>20</v>
      </c>
      <c r="C12" s="18" t="s">
        <v>21</v>
      </c>
      <c r="D12" s="22">
        <v>772376732</v>
      </c>
      <c r="E12" s="16">
        <f t="shared" si="0"/>
        <v>-187898418</v>
      </c>
      <c r="F12" s="23">
        <v>584478314</v>
      </c>
      <c r="G12" s="19">
        <v>345283125</v>
      </c>
      <c r="H12" s="16">
        <f t="shared" ref="H12:H13" si="2">I12-G12</f>
        <v>-185719506</v>
      </c>
      <c r="I12" s="19">
        <v>159563619</v>
      </c>
    </row>
    <row r="13" spans="1:9" ht="44.25" customHeight="1" x14ac:dyDescent="0.3">
      <c r="B13" s="20" t="s">
        <v>22</v>
      </c>
      <c r="C13" s="18" t="s">
        <v>23</v>
      </c>
      <c r="D13" s="19">
        <v>1418157359</v>
      </c>
      <c r="E13" s="16">
        <f t="shared" si="0"/>
        <v>-112917566</v>
      </c>
      <c r="F13" s="19">
        <v>1305239793</v>
      </c>
      <c r="G13" s="19">
        <v>772376732</v>
      </c>
      <c r="H13" s="16">
        <f t="shared" si="2"/>
        <v>-187898418</v>
      </c>
      <c r="I13" s="19">
        <v>584478314</v>
      </c>
    </row>
    <row r="21" spans="5:5" x14ac:dyDescent="0.2">
      <c r="E21" s="24"/>
    </row>
  </sheetData>
  <sheetProtection selectLockedCells="1" selectUnlockedCells="1"/>
  <pageMargins left="1.181102362204725" right="0.39370078740157477" top="0.78740157480314954" bottom="0.78740157480314954" header="0.51181102362204722" footer="0.51181102362204722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revision>3</cp:revision>
  <dcterms:created xsi:type="dcterms:W3CDTF">2018-12-18T05:11:27Z</dcterms:created>
  <dcterms:modified xsi:type="dcterms:W3CDTF">2025-09-03T06:07:04Z</dcterms:modified>
</cp:coreProperties>
</file>